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1_VSEOBECNE_INFORMACIE\22_INFORMATIVNE SPRAVY\IS17_Odhad_urody_3x_rocne\2024\2024_odhad3\Médiám\"/>
    </mc:Choice>
  </mc:AlternateContent>
  <xr:revisionPtr revIDLastSave="0" documentId="13_ncr:1_{11D433A4-52AD-4321-B1E0-18FA259CEA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etí odhad úrody k 15.9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1" l="1"/>
  <c r="R9" i="1"/>
  <c r="R8" i="1"/>
  <c r="R7" i="1"/>
  <c r="R6" i="1"/>
  <c r="P8" i="1"/>
  <c r="L10" i="1"/>
  <c r="L9" i="1"/>
  <c r="L8" i="1"/>
  <c r="L7" i="1"/>
  <c r="L6" i="1"/>
  <c r="D10" i="1"/>
  <c r="D9" i="1"/>
  <c r="D8" i="1"/>
  <c r="D7" i="1"/>
  <c r="D6" i="1"/>
  <c r="F8" i="1" l="1"/>
  <c r="F6" i="1" l="1"/>
  <c r="O10" i="1"/>
  <c r="P10" i="1" s="1"/>
  <c r="F10" i="1"/>
  <c r="O9" i="1"/>
  <c r="P9" i="1" s="1"/>
  <c r="F9" i="1"/>
  <c r="O7" i="1"/>
  <c r="P7" i="1" s="1"/>
  <c r="F7" i="1"/>
  <c r="O6" i="1"/>
  <c r="P6" i="1" s="1"/>
</calcChain>
</file>

<file path=xl/sharedStrings.xml><?xml version="1.0" encoding="utf-8"?>
<sst xmlns="http://schemas.openxmlformats.org/spreadsheetml/2006/main" count="59" uniqueCount="36">
  <si>
    <t>Druh plodiny</t>
  </si>
  <si>
    <t xml:space="preserve"> Osiata plocha </t>
  </si>
  <si>
    <t>Zberová plocha</t>
  </si>
  <si>
    <t>Celková úroda</t>
  </si>
  <si>
    <r>
      <t xml:space="preserve">     </t>
    </r>
    <r>
      <rPr>
        <b/>
        <sz val="11"/>
        <color theme="1"/>
        <rFont val="Arial"/>
        <family val="2"/>
        <charset val="238"/>
      </rPr>
      <t xml:space="preserve">  Priemerný výnos z hektára</t>
    </r>
  </si>
  <si>
    <r>
      <rPr>
        <b/>
        <sz val="8"/>
        <color theme="1"/>
        <rFont val="Arial"/>
        <family val="2"/>
        <charset val="238"/>
      </rPr>
      <t>Medziročná zmena</t>
    </r>
    <r>
      <rPr>
        <sz val="8"/>
        <color theme="1"/>
        <rFont val="Arial"/>
        <family val="2"/>
        <charset val="238"/>
      </rPr>
      <t xml:space="preserve"> 2024 / 2023</t>
    </r>
  </si>
  <si>
    <t>Podiel      zberová plocha 2023/ osiata plocha 2023</t>
  </si>
  <si>
    <t>odhad k 15. 8.</t>
  </si>
  <si>
    <r>
      <t>skutoč. 2023</t>
    </r>
    <r>
      <rPr>
        <vertAlign val="superscript"/>
        <sz val="8"/>
        <rFont val="Arial"/>
        <family val="2"/>
        <charset val="238"/>
      </rPr>
      <t>2)</t>
    </r>
  </si>
  <si>
    <r>
      <t xml:space="preserve"> odhad</t>
    </r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k 15. 8.</t>
    </r>
  </si>
  <si>
    <r>
      <t>5-ročný</t>
    </r>
    <r>
      <rPr>
        <vertAlign val="superscript"/>
        <sz val="8"/>
        <rFont val="Arial"/>
        <family val="2"/>
        <charset val="238"/>
      </rPr>
      <t xml:space="preserve">3) </t>
    </r>
    <r>
      <rPr>
        <sz val="8"/>
        <rFont val="Arial"/>
        <family val="2"/>
        <charset val="238"/>
      </rPr>
      <t>priemer</t>
    </r>
  </si>
  <si>
    <t>stredná hodnota intervalu</t>
  </si>
  <si>
    <r>
      <t xml:space="preserve"> interval chyby </t>
    </r>
    <r>
      <rPr>
        <vertAlign val="superscript"/>
        <sz val="8"/>
        <rFont val="Arial"/>
        <family val="2"/>
        <charset val="238"/>
      </rPr>
      <t>4)</t>
    </r>
  </si>
  <si>
    <t>tis. ha</t>
  </si>
  <si>
    <t>%</t>
  </si>
  <si>
    <t>tis. t</t>
  </si>
  <si>
    <t>t/ha</t>
  </si>
  <si>
    <t>A</t>
  </si>
  <si>
    <t>Zemiaky ostatné</t>
  </si>
  <si>
    <t>D</t>
  </si>
  <si>
    <t xml:space="preserve">Slnečnica </t>
  </si>
  <si>
    <t>Cukrová repa technická</t>
  </si>
  <si>
    <t>Odhad úrody vybraných plodín v SR k 15. septembru 2024</t>
  </si>
  <si>
    <t>odhad k 15.9.</t>
  </si>
  <si>
    <r>
      <t>Medziročná zmena</t>
    </r>
    <r>
      <rPr>
        <b/>
        <vertAlign val="superscript"/>
        <sz val="8"/>
        <rFont val="Arial"/>
        <family val="2"/>
        <charset val="238"/>
      </rPr>
      <t xml:space="preserve">1) </t>
    </r>
    <r>
      <rPr>
        <b/>
        <sz val="8"/>
        <color theme="1"/>
        <rFont val="Arial"/>
        <family val="2"/>
        <charset val="238"/>
      </rPr>
      <t xml:space="preserve">   </t>
    </r>
    <r>
      <rPr>
        <sz val="8"/>
        <color theme="1"/>
        <rFont val="Arial"/>
        <family val="2"/>
        <charset val="238"/>
      </rPr>
      <t>odhad k 15.9 / skutoč. 2023</t>
    </r>
  </si>
  <si>
    <r>
      <t>Medziročná zmena</t>
    </r>
    <r>
      <rPr>
        <b/>
        <vertAlign val="superscript"/>
        <sz val="8"/>
        <rFont val="Arial"/>
        <family val="2"/>
        <charset val="238"/>
      </rPr>
      <t xml:space="preserve">1) </t>
    </r>
    <r>
      <rPr>
        <b/>
        <sz val="8"/>
        <color theme="1"/>
        <rFont val="Arial"/>
        <family val="2"/>
        <charset val="238"/>
      </rPr>
      <t xml:space="preserve">   </t>
    </r>
    <r>
      <rPr>
        <sz val="8"/>
        <color theme="1"/>
        <rFont val="Arial"/>
        <family val="2"/>
        <charset val="238"/>
      </rPr>
      <t>odhad k 15.9. / skutočnosť 2023</t>
    </r>
  </si>
  <si>
    <r>
      <t>Zmena</t>
    </r>
    <r>
      <rPr>
        <b/>
        <vertAlign val="superscript"/>
        <sz val="8"/>
        <rFont val="Arial"/>
        <family val="2"/>
        <charset val="238"/>
      </rPr>
      <t xml:space="preserve">1) </t>
    </r>
    <r>
      <rPr>
        <b/>
        <sz val="8"/>
        <color theme="1"/>
        <rFont val="Arial"/>
        <family val="2"/>
        <charset val="238"/>
      </rPr>
      <t xml:space="preserve">   </t>
    </r>
    <r>
      <rPr>
        <sz val="8"/>
        <color theme="1"/>
        <rFont val="Arial"/>
        <family val="2"/>
        <charset val="238"/>
      </rPr>
      <t>odhad k 15.9 / 5-ročný priemer</t>
    </r>
  </si>
  <si>
    <r>
      <t xml:space="preserve"> odhad</t>
    </r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k 15. 9.</t>
    </r>
  </si>
  <si>
    <t>-</t>
  </si>
  <si>
    <r>
      <rPr>
        <i/>
        <vertAlign val="superscript"/>
        <sz val="10"/>
        <rFont val="Arial"/>
        <family val="2"/>
        <charset val="238"/>
      </rPr>
      <t>3)</t>
    </r>
    <r>
      <rPr>
        <i/>
        <sz val="10"/>
        <rFont val="Arial"/>
        <family val="2"/>
        <charset val="238"/>
      </rPr>
      <t xml:space="preserve"> 5-ročný priemer za roky 2019 až 2023, počíta sa zo zberovej plochy</t>
    </r>
  </si>
  <si>
    <r>
      <rPr>
        <i/>
        <vertAlign val="superscript"/>
        <sz val="10"/>
        <color theme="1"/>
        <rFont val="Arial"/>
        <family val="2"/>
        <charset val="238"/>
      </rPr>
      <t>4)</t>
    </r>
    <r>
      <rPr>
        <i/>
        <sz val="10"/>
        <color theme="1"/>
        <rFont val="Arial"/>
        <family val="2"/>
        <charset val="238"/>
      </rPr>
      <t xml:space="preserve"> interval štandardnej chyby A = do 5%; B = od 5,01 do 10,0%;  C = od 10,01 do 15,0%;  D = od15,01 do 20,0%, E = nad 20%</t>
    </r>
  </si>
  <si>
    <r>
      <rPr>
        <i/>
        <vertAlign val="superscript"/>
        <sz val="10"/>
        <color rgb="FF000000"/>
        <rFont val="Arial"/>
        <family val="2"/>
        <charset val="238"/>
      </rPr>
      <t>5)</t>
    </r>
    <r>
      <rPr>
        <i/>
        <sz val="9"/>
        <color rgb="FF000000"/>
        <rFont val="Arial"/>
        <family val="2"/>
        <charset val="238"/>
      </rPr>
      <t xml:space="preserve"> korigovaná osiata plocha</t>
    </r>
  </si>
  <si>
    <r>
      <t>Kukurica na zrno</t>
    </r>
    <r>
      <rPr>
        <vertAlign val="superscript"/>
        <sz val="9"/>
        <rFont val="Arial"/>
        <family val="2"/>
        <charset val="238"/>
      </rPr>
      <t>5)</t>
    </r>
  </si>
  <si>
    <r>
      <rPr>
        <i/>
        <vertAlign val="superscript"/>
        <sz val="10"/>
        <rFont val="Arial"/>
        <family val="2"/>
        <charset val="238"/>
      </rPr>
      <t>2)</t>
    </r>
    <r>
      <rPr>
        <i/>
        <sz val="10"/>
        <rFont val="Arial"/>
        <family val="2"/>
        <charset val="238"/>
      </rPr>
      <t xml:space="preserve"> úroda za rok 2023 (celkovo aj  v t/ha) sa uvádza zo skutočných zberových plôch (výmera môže byť rozdielna od osiatej plochy)</t>
    </r>
  </si>
  <si>
    <r>
      <t>Kukurica a jej miešanky na zeleno a siláž</t>
    </r>
    <r>
      <rPr>
        <vertAlign val="superscript"/>
        <sz val="9"/>
        <color rgb="FF000000"/>
        <rFont val="Arial"/>
        <family val="2"/>
        <charset val="238"/>
      </rPr>
      <t>5)</t>
    </r>
  </si>
  <si>
    <r>
      <rPr>
        <i/>
        <vertAlign val="superscript"/>
        <sz val="10"/>
        <rFont val="Arial"/>
        <family val="2"/>
        <charset val="238"/>
      </rPr>
      <t>1)</t>
    </r>
    <r>
      <rPr>
        <i/>
        <sz val="10"/>
        <rFont val="Arial"/>
        <family val="2"/>
        <charset val="238"/>
      </rPr>
      <t xml:space="preserve"> medziročná zmena a odhad priemernej úrody z ha sú počítané na strednú hodnotu intervalu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</si>
</sst>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#,##0.0_ ;\-#,##0.0\ 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vertAlign val="superscript"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sz val="11"/>
      <color rgb="FF000000"/>
      <name val="Arial CE"/>
      <charset val="238"/>
    </font>
    <font>
      <i/>
      <sz val="9"/>
      <color rgb="FF000000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color theme="1"/>
      <name val="Arial"/>
      <family val="2"/>
      <charset val="238"/>
    </font>
    <font>
      <i/>
      <vertAlign val="superscript"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20" fillId="0" borderId="0" applyNumberFormat="0" applyBorder="0" applyProtection="0"/>
  </cellStyleXfs>
  <cellXfs count="116">
    <xf numFmtId="0" fontId="0" fillId="0" borderId="0" xfId="0"/>
    <xf numFmtId="0" fontId="3" fillId="0" borderId="0" xfId="0" applyFont="1"/>
    <xf numFmtId="0" fontId="8" fillId="3" borderId="12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4" borderId="17" xfId="2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164" fontId="13" fillId="0" borderId="20" xfId="0" applyNumberFormat="1" applyFont="1" applyBorder="1" applyAlignment="1">
      <alignment horizontal="center" vertical="center"/>
    </xf>
    <xf numFmtId="164" fontId="13" fillId="0" borderId="11" xfId="2" applyNumberFormat="1" applyFont="1" applyBorder="1" applyAlignment="1">
      <alignment horizontal="center" vertical="center"/>
    </xf>
    <xf numFmtId="164" fontId="13" fillId="0" borderId="12" xfId="2" applyNumberFormat="1" applyFont="1" applyBorder="1" applyAlignment="1">
      <alignment horizontal="center" vertical="center"/>
    </xf>
    <xf numFmtId="164" fontId="13" fillId="0" borderId="13" xfId="2" applyNumberFormat="1" applyFont="1" applyBorder="1" applyAlignment="1">
      <alignment horizontal="center" vertical="center"/>
    </xf>
    <xf numFmtId="164" fontId="13" fillId="3" borderId="20" xfId="0" applyNumberFormat="1" applyFont="1" applyFill="1" applyBorder="1" applyAlignment="1">
      <alignment horizontal="center" vertical="center"/>
    </xf>
    <xf numFmtId="2" fontId="13" fillId="0" borderId="20" xfId="0" applyNumberFormat="1" applyFont="1" applyBorder="1" applyAlignment="1">
      <alignment horizontal="center" vertical="center"/>
    </xf>
    <xf numFmtId="164" fontId="13" fillId="0" borderId="14" xfId="2" applyNumberFormat="1" applyFont="1" applyBorder="1" applyAlignment="1">
      <alignment horizontal="center" vertical="center"/>
    </xf>
    <xf numFmtId="164" fontId="13" fillId="0" borderId="20" xfId="2" applyNumberFormat="1" applyFont="1" applyBorder="1" applyAlignment="1">
      <alignment horizontal="center" vertical="center"/>
    </xf>
    <xf numFmtId="164" fontId="13" fillId="0" borderId="21" xfId="2" applyNumberFormat="1" applyFont="1" applyBorder="1" applyAlignment="1">
      <alignment horizontal="center" vertical="center"/>
    </xf>
    <xf numFmtId="164" fontId="13" fillId="0" borderId="8" xfId="2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164" fontId="13" fillId="0" borderId="23" xfId="2" applyNumberFormat="1" applyFont="1" applyBorder="1" applyAlignment="1">
      <alignment horizontal="center" vertical="center"/>
    </xf>
    <xf numFmtId="164" fontId="13" fillId="0" borderId="17" xfId="2" applyNumberFormat="1" applyFont="1" applyBorder="1" applyAlignment="1">
      <alignment horizontal="center" vertical="center"/>
    </xf>
    <xf numFmtId="164" fontId="13" fillId="0" borderId="18" xfId="2" applyNumberFormat="1" applyFont="1" applyBorder="1" applyAlignment="1">
      <alignment horizontal="center" vertical="center"/>
    </xf>
    <xf numFmtId="164" fontId="13" fillId="0" borderId="16" xfId="2" applyNumberFormat="1" applyFont="1" applyBorder="1" applyAlignment="1">
      <alignment horizontal="center" vertical="center"/>
    </xf>
    <xf numFmtId="2" fontId="13" fillId="0" borderId="17" xfId="0" applyNumberFormat="1" applyFont="1" applyBorder="1" applyAlignment="1">
      <alignment horizontal="center" vertical="center"/>
    </xf>
    <xf numFmtId="164" fontId="13" fillId="0" borderId="17" xfId="0" applyNumberFormat="1" applyFont="1" applyBorder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/>
    </xf>
    <xf numFmtId="165" fontId="13" fillId="3" borderId="12" xfId="0" applyNumberFormat="1" applyFont="1" applyFill="1" applyBorder="1" applyAlignment="1">
      <alignment horizontal="center" vertical="center"/>
    </xf>
    <xf numFmtId="2" fontId="13" fillId="0" borderId="12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164" fontId="12" fillId="3" borderId="13" xfId="0" applyNumberFormat="1" applyFont="1" applyFill="1" applyBorder="1" applyAlignment="1">
      <alignment horizontal="center" vertical="center"/>
    </xf>
    <xf numFmtId="49" fontId="18" fillId="0" borderId="30" xfId="3" applyNumberFormat="1" applyFont="1" applyBorder="1" applyAlignment="1" applyProtection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164" fontId="13" fillId="0" borderId="15" xfId="2" applyNumberFormat="1" applyFont="1" applyBorder="1" applyAlignment="1">
      <alignment horizontal="center" vertical="center"/>
    </xf>
    <xf numFmtId="164" fontId="12" fillId="3" borderId="26" xfId="0" applyNumberFormat="1" applyFont="1" applyFill="1" applyBorder="1" applyAlignment="1">
      <alignment horizontal="center" vertical="center"/>
    </xf>
    <xf numFmtId="164" fontId="13" fillId="0" borderId="9" xfId="2" applyNumberFormat="1" applyFont="1" applyBorder="1" applyAlignment="1">
      <alignment horizontal="center" vertical="center"/>
    </xf>
    <xf numFmtId="166" fontId="13" fillId="0" borderId="20" xfId="1" applyNumberFormat="1" applyFont="1" applyFill="1" applyBorder="1" applyAlignment="1">
      <alignment horizontal="center" vertical="center"/>
    </xf>
    <xf numFmtId="166" fontId="13" fillId="0" borderId="17" xfId="1" applyNumberFormat="1" applyFont="1" applyFill="1" applyBorder="1" applyAlignment="1">
      <alignment horizontal="center" vertical="center"/>
    </xf>
    <xf numFmtId="166" fontId="23" fillId="0" borderId="12" xfId="1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2" fontId="13" fillId="0" borderId="15" xfId="0" applyNumberFormat="1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2" fontId="13" fillId="0" borderId="16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165" fontId="13" fillId="0" borderId="11" xfId="0" applyNumberFormat="1" applyFont="1" applyBorder="1" applyAlignment="1">
      <alignment horizontal="center" vertical="center"/>
    </xf>
    <xf numFmtId="165" fontId="13" fillId="0" borderId="12" xfId="0" applyNumberFormat="1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64" fontId="13" fillId="0" borderId="8" xfId="0" applyNumberFormat="1" applyFont="1" applyBorder="1" applyAlignment="1">
      <alignment horizontal="center" vertical="center"/>
    </xf>
    <xf numFmtId="164" fontId="12" fillId="4" borderId="12" xfId="0" applyNumberFormat="1" applyFont="1" applyFill="1" applyBorder="1" applyAlignment="1">
      <alignment horizontal="center" vertical="center"/>
    </xf>
    <xf numFmtId="164" fontId="12" fillId="4" borderId="24" xfId="0" applyNumberFormat="1" applyFont="1" applyFill="1" applyBorder="1" applyAlignment="1">
      <alignment horizontal="center" vertical="center"/>
    </xf>
    <xf numFmtId="164" fontId="12" fillId="4" borderId="13" xfId="0" applyNumberFormat="1" applyFont="1" applyFill="1" applyBorder="1" applyAlignment="1">
      <alignment horizontal="center" vertical="center"/>
    </xf>
    <xf numFmtId="164" fontId="12" fillId="4" borderId="26" xfId="0" applyNumberFormat="1" applyFont="1" applyFill="1" applyBorder="1" applyAlignment="1">
      <alignment horizontal="center" vertical="center"/>
    </xf>
    <xf numFmtId="165" fontId="13" fillId="0" borderId="23" xfId="0" applyNumberFormat="1" applyFont="1" applyBorder="1" applyAlignment="1">
      <alignment horizontal="center" vertical="center"/>
    </xf>
    <xf numFmtId="165" fontId="13" fillId="3" borderId="17" xfId="0" applyNumberFormat="1" applyFont="1" applyFill="1" applyBorder="1" applyAlignment="1">
      <alignment horizontal="center" vertical="center"/>
    </xf>
    <xf numFmtId="165" fontId="13" fillId="3" borderId="20" xfId="0" applyNumberFormat="1" applyFont="1" applyFill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6" fillId="0" borderId="0" xfId="0" applyFont="1" applyAlignment="1">
      <alignment horizontal="left"/>
    </xf>
    <xf numFmtId="0" fontId="7" fillId="3" borderId="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3" fillId="4" borderId="12" xfId="0" applyFont="1" applyFill="1" applyBorder="1" applyAlignment="1">
      <alignment vertical="center"/>
    </xf>
    <xf numFmtId="0" fontId="23" fillId="4" borderId="20" xfId="0" applyFont="1" applyFill="1" applyBorder="1" applyAlignment="1">
      <alignment vertical="center"/>
    </xf>
    <xf numFmtId="0" fontId="23" fillId="4" borderId="17" xfId="0" applyFont="1" applyFill="1" applyBorder="1" applyAlignment="1">
      <alignment vertical="center"/>
    </xf>
  </cellXfs>
  <cellStyles count="4">
    <cellStyle name="Čiarka" xfId="1" builtinId="3"/>
    <cellStyle name="Normal_STA!H3" xfId="3" xr:uid="{00000000-0005-0000-0000-000001000000}"/>
    <cellStyle name="Normálna" xfId="0" builtinId="0"/>
    <cellStyle name="normální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workbookViewId="0">
      <selection sqref="A1:R1"/>
    </sheetView>
  </sheetViews>
  <sheetFormatPr defaultColWidth="8.7109375" defaultRowHeight="14.25" x14ac:dyDescent="0.2"/>
  <cols>
    <col min="1" max="1" width="30.5703125" style="1" customWidth="1"/>
    <col min="2" max="3" width="8.7109375" style="1"/>
    <col min="4" max="4" width="9.85546875" style="1" customWidth="1"/>
    <col min="5" max="5" width="12" style="1" bestFit="1" customWidth="1"/>
    <col min="6" max="6" width="10.85546875" style="1" customWidth="1"/>
    <col min="7" max="7" width="10.5703125" style="1" customWidth="1"/>
    <col min="8" max="8" width="6.85546875" style="1" customWidth="1"/>
    <col min="9" max="9" width="9.42578125" style="1" customWidth="1"/>
    <col min="10" max="10" width="7.5703125" style="1" customWidth="1"/>
    <col min="11" max="11" width="10.28515625" style="1" customWidth="1"/>
    <col min="12" max="12" width="11.140625" style="1" customWidth="1"/>
    <col min="13" max="14" width="8.7109375" style="1"/>
    <col min="15" max="17" width="10" style="1" customWidth="1"/>
    <col min="18" max="16384" width="8.7109375" style="1"/>
  </cols>
  <sheetData>
    <row r="1" spans="1:18" ht="18.75" thickBot="1" x14ac:dyDescent="0.25">
      <c r="A1" s="80" t="s">
        <v>22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18" ht="15" x14ac:dyDescent="0.2">
      <c r="A2" s="83" t="s">
        <v>0</v>
      </c>
      <c r="B2" s="86" t="s">
        <v>1</v>
      </c>
      <c r="C2" s="87"/>
      <c r="D2" s="88"/>
      <c r="E2" s="89" t="s">
        <v>2</v>
      </c>
      <c r="F2" s="90"/>
      <c r="G2" s="91" t="s">
        <v>3</v>
      </c>
      <c r="H2" s="92"/>
      <c r="I2" s="92"/>
      <c r="J2" s="92"/>
      <c r="K2" s="92"/>
      <c r="L2" s="93"/>
      <c r="M2" s="94" t="s">
        <v>4</v>
      </c>
      <c r="N2" s="94"/>
      <c r="O2" s="94"/>
      <c r="P2" s="94"/>
      <c r="Q2" s="94"/>
      <c r="R2" s="95"/>
    </row>
    <row r="3" spans="1:18" ht="14.25" customHeight="1" x14ac:dyDescent="0.2">
      <c r="A3" s="84"/>
      <c r="B3" s="96">
        <v>2024</v>
      </c>
      <c r="C3" s="98">
        <v>2023</v>
      </c>
      <c r="D3" s="100" t="s">
        <v>5</v>
      </c>
      <c r="E3" s="102">
        <v>2023</v>
      </c>
      <c r="F3" s="100" t="s">
        <v>6</v>
      </c>
      <c r="G3" s="111" t="s">
        <v>7</v>
      </c>
      <c r="H3" s="112"/>
      <c r="I3" s="72" t="s">
        <v>23</v>
      </c>
      <c r="J3" s="73"/>
      <c r="K3" s="64" t="s">
        <v>8</v>
      </c>
      <c r="L3" s="70" t="s">
        <v>24</v>
      </c>
      <c r="M3" s="78" t="s">
        <v>9</v>
      </c>
      <c r="N3" s="76" t="s">
        <v>27</v>
      </c>
      <c r="O3" s="64" t="s">
        <v>8</v>
      </c>
      <c r="P3" s="104" t="s">
        <v>25</v>
      </c>
      <c r="Q3" s="106" t="s">
        <v>10</v>
      </c>
      <c r="R3" s="108" t="s">
        <v>26</v>
      </c>
    </row>
    <row r="4" spans="1:18" ht="42.75" customHeight="1" x14ac:dyDescent="0.2">
      <c r="A4" s="84"/>
      <c r="B4" s="97"/>
      <c r="C4" s="99"/>
      <c r="D4" s="101"/>
      <c r="E4" s="103"/>
      <c r="F4" s="101"/>
      <c r="G4" s="51" t="s">
        <v>11</v>
      </c>
      <c r="H4" s="106" t="s">
        <v>12</v>
      </c>
      <c r="I4" s="2" t="s">
        <v>11</v>
      </c>
      <c r="J4" s="74" t="s">
        <v>12</v>
      </c>
      <c r="K4" s="65"/>
      <c r="L4" s="71"/>
      <c r="M4" s="79"/>
      <c r="N4" s="77"/>
      <c r="O4" s="65"/>
      <c r="P4" s="105"/>
      <c r="Q4" s="107"/>
      <c r="R4" s="109"/>
    </row>
    <row r="5" spans="1:18" ht="25.5" customHeight="1" thickBot="1" x14ac:dyDescent="0.25">
      <c r="A5" s="85"/>
      <c r="B5" s="31" t="s">
        <v>13</v>
      </c>
      <c r="C5" s="32" t="s">
        <v>13</v>
      </c>
      <c r="D5" s="33" t="s">
        <v>14</v>
      </c>
      <c r="E5" s="40" t="s">
        <v>13</v>
      </c>
      <c r="F5" s="34" t="s">
        <v>14</v>
      </c>
      <c r="G5" s="52" t="s">
        <v>15</v>
      </c>
      <c r="H5" s="110"/>
      <c r="I5" s="35" t="s">
        <v>15</v>
      </c>
      <c r="J5" s="75"/>
      <c r="K5" s="36" t="s">
        <v>15</v>
      </c>
      <c r="L5" s="37" t="s">
        <v>14</v>
      </c>
      <c r="M5" s="47" t="s">
        <v>16</v>
      </c>
      <c r="N5" s="3" t="s">
        <v>16</v>
      </c>
      <c r="O5" s="4" t="s">
        <v>16</v>
      </c>
      <c r="P5" s="5" t="s">
        <v>14</v>
      </c>
      <c r="Q5" s="6" t="s">
        <v>16</v>
      </c>
      <c r="R5" s="7" t="s">
        <v>14</v>
      </c>
    </row>
    <row r="6" spans="1:18" s="9" customFormat="1" x14ac:dyDescent="0.25">
      <c r="A6" s="8" t="s">
        <v>32</v>
      </c>
      <c r="B6" s="11">
        <v>148.1</v>
      </c>
      <c r="C6" s="12">
        <v>141</v>
      </c>
      <c r="D6" s="13">
        <f>B6/C6*100-100</f>
        <v>5.0354609929077867</v>
      </c>
      <c r="E6" s="41">
        <v>138.4</v>
      </c>
      <c r="F6" s="13">
        <f>E6/C6*100</f>
        <v>98.156028368794338</v>
      </c>
      <c r="G6" s="53">
        <v>1025.4000000000001</v>
      </c>
      <c r="H6" s="54" t="s">
        <v>17</v>
      </c>
      <c r="I6" s="29">
        <v>981.6</v>
      </c>
      <c r="J6" s="29" t="s">
        <v>17</v>
      </c>
      <c r="K6" s="46">
        <v>1105.7</v>
      </c>
      <c r="L6" s="38">
        <f>I6/K6*100-100</f>
        <v>-11.223659220403377</v>
      </c>
      <c r="M6" s="48">
        <v>6.91</v>
      </c>
      <c r="N6" s="113">
        <v>6.63</v>
      </c>
      <c r="O6" s="30">
        <f t="shared" ref="O6:O10" si="0">K6/E6</f>
        <v>7.9891618497109826</v>
      </c>
      <c r="P6" s="57">
        <f>N6/O6*100-100</f>
        <v>-17.012571221850408</v>
      </c>
      <c r="Q6" s="30">
        <v>7.2</v>
      </c>
      <c r="R6" s="59">
        <f>N6/Q6*100-100</f>
        <v>-7.9166666666666714</v>
      </c>
    </row>
    <row r="7" spans="1:18" s="9" customFormat="1" x14ac:dyDescent="0.25">
      <c r="A7" s="20" t="s">
        <v>18</v>
      </c>
      <c r="B7" s="16">
        <v>4.9000000000000004</v>
      </c>
      <c r="C7" s="17">
        <v>4.3959979999999996</v>
      </c>
      <c r="D7" s="18">
        <f>B7/C7*100-100</f>
        <v>11.465018864885764</v>
      </c>
      <c r="E7" s="19">
        <v>4.3</v>
      </c>
      <c r="F7" s="18">
        <f t="shared" ref="F7:F10" si="1">E7/C7*100</f>
        <v>97.816241044695659</v>
      </c>
      <c r="G7" s="55">
        <v>143.4</v>
      </c>
      <c r="H7" s="10" t="s">
        <v>19</v>
      </c>
      <c r="I7" s="14">
        <v>145.30000000000001</v>
      </c>
      <c r="J7" s="14" t="s">
        <v>19</v>
      </c>
      <c r="K7" s="44">
        <v>107.6</v>
      </c>
      <c r="L7" s="38">
        <f>I7/K7*100-100</f>
        <v>35.037174721189615</v>
      </c>
      <c r="M7" s="49">
        <v>29.11</v>
      </c>
      <c r="N7" s="114">
        <v>29.49</v>
      </c>
      <c r="O7" s="15">
        <f t="shared" si="0"/>
        <v>25.023255813953487</v>
      </c>
      <c r="P7" s="57">
        <f>N7/O7*100-100</f>
        <v>17.850371747211895</v>
      </c>
      <c r="Q7" s="15">
        <v>23.31</v>
      </c>
      <c r="R7" s="59">
        <f>N7/Q7*100-100</f>
        <v>26.512226512226505</v>
      </c>
    </row>
    <row r="8" spans="1:18" s="9" customFormat="1" ht="26.25" x14ac:dyDescent="0.25">
      <c r="A8" s="39" t="s">
        <v>34</v>
      </c>
      <c r="B8" s="16">
        <v>58.6</v>
      </c>
      <c r="C8" s="17">
        <v>57.9</v>
      </c>
      <c r="D8" s="18">
        <f>B8/C8*100-100</f>
        <v>1.2089810017271247</v>
      </c>
      <c r="E8" s="19">
        <v>63.2</v>
      </c>
      <c r="F8" s="43">
        <f>E8/C8*100</f>
        <v>109.15371329879102</v>
      </c>
      <c r="G8" s="55" t="s">
        <v>28</v>
      </c>
      <c r="H8" s="56" t="s">
        <v>28</v>
      </c>
      <c r="I8" s="63">
        <v>1691.2</v>
      </c>
      <c r="J8" s="14" t="s">
        <v>17</v>
      </c>
      <c r="K8" s="44">
        <v>1987.2</v>
      </c>
      <c r="L8" s="38">
        <f>I8/K8*100-100</f>
        <v>-14.89533011272141</v>
      </c>
      <c r="M8" s="49" t="s">
        <v>28</v>
      </c>
      <c r="N8" s="114">
        <v>28.88</v>
      </c>
      <c r="O8" s="15">
        <v>31.45</v>
      </c>
      <c r="P8" s="57">
        <f>N8/O8*100-100</f>
        <v>-8.1717011128775852</v>
      </c>
      <c r="Q8" s="15">
        <v>28.21</v>
      </c>
      <c r="R8" s="59">
        <f>N8/Q8*100-100</f>
        <v>2.3750443105281676</v>
      </c>
    </row>
    <row r="9" spans="1:18" s="9" customFormat="1" x14ac:dyDescent="0.25">
      <c r="A9" s="20" t="s">
        <v>20</v>
      </c>
      <c r="B9" s="16">
        <v>64</v>
      </c>
      <c r="C9" s="17">
        <v>60.132669999999997</v>
      </c>
      <c r="D9" s="18">
        <f>B9/C9*100-100</f>
        <v>6.4313292591198916</v>
      </c>
      <c r="E9" s="19">
        <v>61.8</v>
      </c>
      <c r="F9" s="18">
        <f t="shared" si="1"/>
        <v>102.77275231583762</v>
      </c>
      <c r="G9" s="55">
        <v>166.1</v>
      </c>
      <c r="H9" s="10" t="s">
        <v>17</v>
      </c>
      <c r="I9" s="14">
        <v>159.19999999999999</v>
      </c>
      <c r="J9" s="14" t="s">
        <v>17</v>
      </c>
      <c r="K9" s="44">
        <v>171.7</v>
      </c>
      <c r="L9" s="38">
        <f>I9/K9*100-100</f>
        <v>-7.280139778683747</v>
      </c>
      <c r="M9" s="49">
        <v>2.6</v>
      </c>
      <c r="N9" s="114">
        <v>2.4900000000000002</v>
      </c>
      <c r="O9" s="15">
        <f t="shared" si="0"/>
        <v>2.7783171521035599</v>
      </c>
      <c r="P9" s="57">
        <f>N9/O9*100-100</f>
        <v>-10.377402446126965</v>
      </c>
      <c r="Q9" s="15">
        <v>2.56</v>
      </c>
      <c r="R9" s="59">
        <f>N9/Q9*100-100</f>
        <v>-2.7343749999999858</v>
      </c>
    </row>
    <row r="10" spans="1:18" s="9" customFormat="1" ht="15" thickBot="1" x14ac:dyDescent="0.3">
      <c r="A10" s="21" t="s">
        <v>21</v>
      </c>
      <c r="B10" s="22">
        <v>23.7</v>
      </c>
      <c r="C10" s="23">
        <v>21.886189999999999</v>
      </c>
      <c r="D10" s="24">
        <f>B10/C10*100-100</f>
        <v>8.2874634644038139</v>
      </c>
      <c r="E10" s="25">
        <v>22.1</v>
      </c>
      <c r="F10" s="24">
        <f t="shared" si="1"/>
        <v>100.9769174077352</v>
      </c>
      <c r="G10" s="61">
        <v>1399.1</v>
      </c>
      <c r="H10" s="27" t="s">
        <v>17</v>
      </c>
      <c r="I10" s="62">
        <v>1352.7</v>
      </c>
      <c r="J10" s="28" t="s">
        <v>17</v>
      </c>
      <c r="K10" s="45">
        <v>1407.7</v>
      </c>
      <c r="L10" s="42">
        <f>I10/K10*100-100</f>
        <v>-3.9070824749591537</v>
      </c>
      <c r="M10" s="50">
        <v>58.91</v>
      </c>
      <c r="N10" s="115">
        <v>56.96</v>
      </c>
      <c r="O10" s="26">
        <f t="shared" si="0"/>
        <v>63.696832579185518</v>
      </c>
      <c r="P10" s="58">
        <f>N10/O10*100-100</f>
        <v>-10.576401221851242</v>
      </c>
      <c r="Q10" s="26">
        <v>56.29</v>
      </c>
      <c r="R10" s="60">
        <f>N10/Q10*100-100</f>
        <v>1.190264700657309</v>
      </c>
    </row>
    <row r="11" spans="1:18" x14ac:dyDescent="0.2">
      <c r="A11" s="67" t="s">
        <v>35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</row>
    <row r="12" spans="1:18" x14ac:dyDescent="0.2">
      <c r="A12" s="67" t="s">
        <v>33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</row>
    <row r="13" spans="1:18" x14ac:dyDescent="0.2">
      <c r="A13" s="68" t="s">
        <v>29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</row>
    <row r="14" spans="1:18" x14ac:dyDescent="0.2">
      <c r="A14" s="69" t="s">
        <v>30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</row>
    <row r="15" spans="1:18" x14ac:dyDescent="0.2">
      <c r="A15" s="66" t="s">
        <v>31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</row>
  </sheetData>
  <mergeCells count="28">
    <mergeCell ref="A1:R1"/>
    <mergeCell ref="A2:A5"/>
    <mergeCell ref="B2:D2"/>
    <mergeCell ref="E2:F2"/>
    <mergeCell ref="G2:L2"/>
    <mergeCell ref="M2:R2"/>
    <mergeCell ref="B3:B4"/>
    <mergeCell ref="C3:C4"/>
    <mergeCell ref="D3:D4"/>
    <mergeCell ref="E3:E4"/>
    <mergeCell ref="P3:P4"/>
    <mergeCell ref="Q3:Q4"/>
    <mergeCell ref="R3:R4"/>
    <mergeCell ref="H4:H5"/>
    <mergeCell ref="F3:F4"/>
    <mergeCell ref="G3:H3"/>
    <mergeCell ref="O3:O4"/>
    <mergeCell ref="A15:K15"/>
    <mergeCell ref="A11:R11"/>
    <mergeCell ref="A12:R12"/>
    <mergeCell ref="A13:R13"/>
    <mergeCell ref="A14:R14"/>
    <mergeCell ref="K3:K4"/>
    <mergeCell ref="L3:L4"/>
    <mergeCell ref="I3:J3"/>
    <mergeCell ref="J4:J5"/>
    <mergeCell ref="N3:N4"/>
    <mergeCell ref="M3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Tretí odhad úrody k 15.9.2024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Danko Peter</dc:creator>
  <cp:lastModifiedBy>Vladimíra Orgoňová</cp:lastModifiedBy>
  <dcterms:created xsi:type="dcterms:W3CDTF">2024-09-26T12:41:25Z</dcterms:created>
  <dcterms:modified xsi:type="dcterms:W3CDTF">2024-10-03T11:09:12Z</dcterms:modified>
</cp:coreProperties>
</file>